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R:\Fact Book\Data\Admissions\"/>
    </mc:Choice>
  </mc:AlternateContent>
  <xr:revisionPtr revIDLastSave="0" documentId="13_ncr:1_{75C2E029-9FC6-45B8-80B6-EF4DCCC1F730}" xr6:coauthVersionLast="47" xr6:coauthVersionMax="47" xr10:uidLastSave="{00000000-0000-0000-0000-000000000000}"/>
  <bookViews>
    <workbookView xWindow="19500" yWindow="1185" windowWidth="29655" windowHeight="20160" xr2:uid="{00000000-000D-0000-FFFF-FFFF00000000}"/>
  </bookViews>
  <sheets>
    <sheet name="AdmissionsUG" sheetId="1"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#REF!</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1" l="1"/>
  <c r="E33" i="1"/>
  <c r="D33" i="1"/>
  <c r="C33" i="1"/>
  <c r="B33" i="1"/>
  <c r="L32" i="1"/>
  <c r="F32" i="1"/>
  <c r="E32" i="1"/>
  <c r="D32" i="1"/>
  <c r="C32" i="1"/>
  <c r="B32" i="1"/>
  <c r="L31" i="1"/>
  <c r="K31" i="1"/>
  <c r="J31" i="1"/>
  <c r="G31" i="1"/>
  <c r="F31" i="1"/>
  <c r="E31" i="1"/>
  <c r="D31" i="1"/>
  <c r="C31" i="1"/>
  <c r="B31" i="1"/>
  <c r="E29" i="1"/>
  <c r="F29" i="1"/>
  <c r="F33" i="1" s="1"/>
  <c r="F28" i="1"/>
  <c r="E28" i="1"/>
  <c r="F27" i="1"/>
  <c r="E27" i="1"/>
  <c r="F26" i="1"/>
  <c r="F25" i="1"/>
  <c r="F24" i="1"/>
  <c r="F23" i="1"/>
  <c r="F22" i="1"/>
  <c r="F21" i="1"/>
  <c r="F20" i="1"/>
  <c r="F19" i="1"/>
  <c r="F18" i="1"/>
  <c r="F17" i="1"/>
  <c r="F16" i="1"/>
  <c r="F15" i="1"/>
  <c r="F14" i="1"/>
  <c r="F13" i="1"/>
  <c r="F12" i="1"/>
  <c r="F11" i="1"/>
  <c r="F10" i="1"/>
  <c r="F9" i="1"/>
  <c r="F8" i="1"/>
  <c r="F7" i="1"/>
  <c r="F6" i="1"/>
  <c r="E26" i="1"/>
  <c r="E25" i="1"/>
  <c r="E24" i="1"/>
  <c r="E23" i="1"/>
  <c r="E22" i="1"/>
  <c r="E21" i="1"/>
  <c r="E20" i="1"/>
  <c r="E19" i="1"/>
  <c r="E18" i="1"/>
  <c r="E17" i="1"/>
  <c r="E16" i="1"/>
  <c r="E15" i="1"/>
  <c r="E14" i="1"/>
  <c r="E13" i="1"/>
  <c r="E12" i="1"/>
  <c r="E11" i="1"/>
  <c r="E10" i="1"/>
  <c r="E9" i="1"/>
  <c r="E8" i="1"/>
  <c r="E7" i="1"/>
  <c r="E6" i="1"/>
</calcChain>
</file>

<file path=xl/sharedStrings.xml><?xml version="1.0" encoding="utf-8"?>
<sst xmlns="http://schemas.openxmlformats.org/spreadsheetml/2006/main" count="49" uniqueCount="35">
  <si>
    <t>Applications, Admissions, and Enrollments of First-Time Undergraduate Students in Fall Semesters</t>
  </si>
  <si>
    <t>Fall</t>
  </si>
  <si>
    <t>Change</t>
  </si>
  <si>
    <t>1-yr</t>
  </si>
  <si>
    <t>5-yr</t>
  </si>
  <si>
    <t>10-yr</t>
  </si>
  <si>
    <t>Applicants</t>
  </si>
  <si>
    <t>Admissions</t>
  </si>
  <si>
    <t>Enrolled</t>
  </si>
  <si>
    <t>Mean HS GPA</t>
  </si>
  <si>
    <t>SAT Scores</t>
  </si>
  <si>
    <t>Mean</t>
  </si>
  <si>
    <t>Math</t>
  </si>
  <si>
    <t>Median</t>
  </si>
  <si>
    <t>N</t>
  </si>
  <si>
    <t>Pct</t>
  </si>
  <si>
    <t>Applications, Admissions, and Enrollments</t>
  </si>
  <si>
    <t>percent</t>
  </si>
  <si>
    <t>percentage points</t>
  </si>
  <si>
    <t>SAT points</t>
  </si>
  <si>
    <t>GPA points</t>
  </si>
  <si>
    <t>Selectivity
(Admissions/
Applicants)</t>
  </si>
  <si>
    <t>Yield
(Enrolled/
Admissions)</t>
  </si>
  <si>
    <t>Critical Reading (CR)</t>
  </si>
  <si>
    <t>Evidence-Based Reading and Writing (ERW)</t>
  </si>
  <si>
    <t>Composite Score
Math + CR (Prior to 2017)
Math + ERW (2017 and later)</t>
  </si>
  <si>
    <t>--</t>
  </si>
  <si>
    <t>SAT Math</t>
  </si>
  <si>
    <t>SAT Critical Reading (CR)</t>
  </si>
  <si>
    <t>SAT Evidence-Based Reading and Writing (ERW)</t>
  </si>
  <si>
    <t>Mean Composite Score
Math + CR (Prior to 2017)
Math + ERW (2017 and later)</t>
  </si>
  <si>
    <t>Median Composite Score
Math + CR (Prior to 2017)
Math + ERW (2017 and later)</t>
  </si>
  <si>
    <t>As of 2021, test scores are only evaluated if students indicate this preference on their application. Data prior to 2021 will not be comparable. Beginning in 2017, the SAT was revised. Scores will not be not be comparable.</t>
  </si>
  <si>
    <t>2024*</t>
  </si>
  <si>
    <t>Stony Brook Southampton Students Included (2007, 2008, 2009). Data Source: IPEDS Data Center; Admissions Data Extract Files
*2024 is preliminary until reported to IPEDS 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</si>
</sst>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9" x14ac:knownFonts="1">
    <font>
      <sz val="11"/>
      <color theme="1"/>
      <name val="Calibri"/>
      <family val="2"/>
      <scheme val="minor"/>
    </font>
    <font>
      <sz val="11"/>
      <color theme="1"/>
      <name val="Calibri"/>
      <family val="2"/>
      <scheme val="minor"/>
    </font>
    <font>
      <sz val="10"/>
      <name val="Arial"/>
      <family val="2"/>
    </font>
    <font>
      <b/>
      <sz val="12"/>
      <name val="Arial"/>
      <family val="2"/>
    </font>
    <font>
      <sz val="10"/>
      <color theme="1"/>
      <name val="Arial"/>
      <family val="2"/>
    </font>
    <font>
      <sz val="8"/>
      <color theme="1"/>
      <name val="Arial"/>
      <family val="2"/>
    </font>
    <font>
      <sz val="8"/>
      <name val="Arial"/>
      <family val="2"/>
    </font>
    <font>
      <sz val="9"/>
      <color theme="1"/>
      <name val="Arial"/>
      <family val="2"/>
    </font>
    <font>
      <sz val="9"/>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indexed="64"/>
      </left>
      <right/>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right style="thin">
        <color indexed="64"/>
      </right>
      <top/>
      <bottom/>
      <diagonal/>
    </border>
    <border>
      <left style="thin">
        <color auto="1"/>
      </left>
      <right/>
      <top style="thin">
        <color auto="1"/>
      </top>
      <bottom/>
      <diagonal/>
    </border>
    <border>
      <left style="thin">
        <color indexed="64"/>
      </left>
      <right/>
      <top/>
      <bottom style="thin">
        <color indexed="64"/>
      </bottom>
      <diagonal/>
    </border>
    <border>
      <left/>
      <right/>
      <top style="thin">
        <color auto="1"/>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cellStyleXfs>
  <cellXfs count="70">
    <xf numFmtId="0" fontId="0" fillId="0" borderId="0" xfId="0"/>
    <xf numFmtId="3" fontId="2" fillId="0" borderId="0" xfId="2" applyNumberFormat="1"/>
    <xf numFmtId="3" fontId="0" fillId="0" borderId="0" xfId="3" applyNumberFormat="1" applyFont="1" applyBorder="1"/>
    <xf numFmtId="0" fontId="2" fillId="0" borderId="0" xfId="2"/>
    <xf numFmtId="0" fontId="4" fillId="0" borderId="0" xfId="0" applyFont="1" applyAlignment="1">
      <alignment horizontal="center"/>
    </xf>
    <xf numFmtId="3" fontId="4" fillId="0" borderId="1" xfId="0" applyNumberFormat="1" applyFont="1" applyBorder="1" applyAlignment="1">
      <alignment horizontal="center"/>
    </xf>
    <xf numFmtId="3" fontId="4" fillId="0" borderId="0" xfId="0" applyNumberFormat="1" applyFont="1" applyAlignment="1">
      <alignment horizontal="center"/>
    </xf>
    <xf numFmtId="164" fontId="4" fillId="0" borderId="7" xfId="0" applyNumberFormat="1" applyFont="1" applyBorder="1"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164" fontId="4" fillId="0" borderId="0" xfId="1" applyNumberFormat="1" applyFont="1" applyBorder="1" applyAlignment="1">
      <alignment horizontal="center"/>
    </xf>
    <xf numFmtId="164" fontId="4" fillId="0" borderId="7" xfId="1" applyNumberFormat="1" applyFont="1" applyBorder="1" applyAlignment="1">
      <alignment horizontal="center"/>
    </xf>
    <xf numFmtId="3" fontId="2" fillId="0" borderId="0" xfId="0" applyNumberFormat="1" applyFont="1" applyAlignment="1">
      <alignment horizontal="center"/>
    </xf>
    <xf numFmtId="164" fontId="2" fillId="0" borderId="1" xfId="0" applyNumberFormat="1" applyFont="1" applyBorder="1" applyAlignment="1">
      <alignment horizontal="center"/>
    </xf>
    <xf numFmtId="164" fontId="4" fillId="0" borderId="1" xfId="1" applyNumberFormat="1" applyFont="1" applyBorder="1" applyAlignment="1">
      <alignment horizontal="center"/>
    </xf>
    <xf numFmtId="0" fontId="5" fillId="0" borderId="1" xfId="0" applyFont="1" applyBorder="1" applyAlignment="1">
      <alignment horizontal="center" wrapText="1"/>
    </xf>
    <xf numFmtId="0" fontId="5" fillId="0" borderId="0" xfId="0" applyFont="1" applyAlignment="1">
      <alignment horizontal="center" wrapText="1"/>
    </xf>
    <xf numFmtId="0" fontId="5" fillId="0" borderId="8" xfId="0" applyFont="1" applyBorder="1" applyAlignment="1">
      <alignment horizontal="center" wrapText="1"/>
    </xf>
    <xf numFmtId="0" fontId="5" fillId="0" borderId="2" xfId="0" applyFont="1" applyBorder="1" applyAlignment="1">
      <alignment horizontal="center" wrapText="1"/>
    </xf>
    <xf numFmtId="0" fontId="4" fillId="0" borderId="0" xfId="0" quotePrefix="1" applyFont="1" applyAlignment="1">
      <alignment horizontal="center"/>
    </xf>
    <xf numFmtId="1" fontId="4" fillId="0" borderId="1" xfId="0" applyNumberFormat="1" applyFont="1" applyBorder="1" applyAlignment="1">
      <alignment horizontal="center"/>
    </xf>
    <xf numFmtId="1" fontId="4" fillId="0" borderId="7" xfId="0" applyNumberFormat="1" applyFont="1" applyBorder="1" applyAlignment="1">
      <alignment horizontal="center"/>
    </xf>
    <xf numFmtId="1" fontId="2" fillId="0" borderId="1" xfId="0" applyNumberFormat="1" applyFont="1" applyBorder="1" applyAlignment="1">
      <alignment horizontal="center"/>
    </xf>
    <xf numFmtId="1" fontId="2" fillId="0" borderId="7" xfId="0" applyNumberFormat="1" applyFont="1" applyBorder="1" applyAlignment="1">
      <alignment horizontal="center"/>
    </xf>
    <xf numFmtId="164" fontId="4" fillId="0" borderId="10" xfId="1" quotePrefix="1" applyNumberFormat="1" applyFont="1" applyBorder="1" applyAlignment="1">
      <alignment horizontal="center" vertical="center" wrapText="1"/>
    </xf>
    <xf numFmtId="0" fontId="3" fillId="0" borderId="0" xfId="2" applyFont="1" applyAlignment="1">
      <alignment vertical="center" wrapText="1"/>
    </xf>
    <xf numFmtId="0" fontId="2" fillId="0" borderId="0" xfId="2" applyAlignment="1">
      <alignment vertical="center"/>
    </xf>
    <xf numFmtId="3" fontId="2" fillId="0" borderId="0" xfId="2" applyNumberFormat="1" applyAlignment="1">
      <alignment horizontal="center"/>
    </xf>
    <xf numFmtId="0" fontId="5" fillId="0" borderId="7" xfId="0" applyFont="1" applyBorder="1" applyAlignment="1">
      <alignment horizontal="center" wrapText="1"/>
    </xf>
    <xf numFmtId="0" fontId="5" fillId="0" borderId="10" xfId="0" applyFont="1" applyBorder="1" applyAlignment="1">
      <alignment horizontal="center" wrapText="1"/>
    </xf>
    <xf numFmtId="0" fontId="4" fillId="0" borderId="11" xfId="0" applyFont="1" applyBorder="1"/>
    <xf numFmtId="164" fontId="6" fillId="0" borderId="9" xfId="0" applyNumberFormat="1" applyFont="1" applyBorder="1" applyAlignment="1">
      <alignment horizontal="center"/>
    </xf>
    <xf numFmtId="0" fontId="6" fillId="0" borderId="0" xfId="2" applyFont="1"/>
    <xf numFmtId="0" fontId="4" fillId="0" borderId="0" xfId="0" applyFont="1" applyAlignment="1">
      <alignment horizontal="center" vertical="top"/>
    </xf>
    <xf numFmtId="164" fontId="4" fillId="0" borderId="1" xfId="1" applyNumberFormat="1" applyFont="1" applyBorder="1" applyAlignment="1">
      <alignment horizontal="center" vertical="top"/>
    </xf>
    <xf numFmtId="164" fontId="4" fillId="0" borderId="0" xfId="1" applyNumberFormat="1" applyFont="1" applyBorder="1" applyAlignment="1">
      <alignment horizontal="center" vertical="top"/>
    </xf>
    <xf numFmtId="164" fontId="4" fillId="0" borderId="7" xfId="1" applyNumberFormat="1" applyFont="1" applyBorder="1" applyAlignment="1">
      <alignment horizontal="center" vertical="top"/>
    </xf>
    <xf numFmtId="164" fontId="4" fillId="0" borderId="1" xfId="0" applyNumberFormat="1" applyFont="1" applyBorder="1" applyAlignment="1">
      <alignment horizontal="center" vertical="top"/>
    </xf>
    <xf numFmtId="3" fontId="2" fillId="2" borderId="0" xfId="0" applyNumberFormat="1" applyFont="1" applyFill="1" applyAlignment="1">
      <alignment horizontal="center"/>
    </xf>
    <xf numFmtId="1" fontId="2" fillId="2" borderId="1" xfId="0" applyNumberFormat="1" applyFont="1" applyFill="1" applyBorder="1" applyAlignment="1">
      <alignment horizontal="center"/>
    </xf>
    <xf numFmtId="1" fontId="2" fillId="2" borderId="7" xfId="0" applyNumberFormat="1" applyFont="1" applyFill="1" applyBorder="1" applyAlignment="1">
      <alignment horizontal="center"/>
    </xf>
    <xf numFmtId="3" fontId="2" fillId="3" borderId="0" xfId="0" applyNumberFormat="1" applyFont="1" applyFill="1" applyAlignment="1">
      <alignment horizontal="center"/>
    </xf>
    <xf numFmtId="1" fontId="2" fillId="3" borderId="1" xfId="0" applyNumberFormat="1" applyFont="1" applyFill="1" applyBorder="1" applyAlignment="1">
      <alignment horizontal="center"/>
    </xf>
    <xf numFmtId="1" fontId="2" fillId="3" borderId="7" xfId="0" applyNumberFormat="1" applyFont="1" applyFill="1" applyBorder="1" applyAlignment="1">
      <alignment horizontal="center"/>
    </xf>
    <xf numFmtId="1" fontId="4" fillId="0" borderId="8" xfId="1" applyNumberFormat="1" applyFont="1" applyBorder="1" applyAlignment="1">
      <alignment horizontal="center" vertical="center" wrapText="1"/>
    </xf>
    <xf numFmtId="1" fontId="4" fillId="0" borderId="2" xfId="1" applyNumberFormat="1" applyFont="1" applyBorder="1" applyAlignment="1">
      <alignment horizontal="center" vertical="center" wrapText="1"/>
    </xf>
    <xf numFmtId="1" fontId="4" fillId="0" borderId="10" xfId="1" applyNumberFormat="1" applyFont="1" applyBorder="1" applyAlignment="1">
      <alignment horizontal="center" vertical="center" wrapText="1"/>
    </xf>
    <xf numFmtId="0" fontId="3" fillId="0" borderId="0" xfId="2" applyFont="1" applyAlignment="1">
      <alignment horizontal="left" vertical="center" wrapText="1"/>
    </xf>
    <xf numFmtId="0" fontId="5" fillId="0" borderId="0" xfId="0" applyFont="1" applyAlignment="1">
      <alignment wrapText="1"/>
    </xf>
    <xf numFmtId="0" fontId="5" fillId="0" borderId="0" xfId="0" applyFont="1"/>
    <xf numFmtId="3" fontId="5" fillId="0" borderId="9" xfId="0" applyNumberFormat="1" applyFont="1" applyBorder="1" applyAlignment="1">
      <alignment horizontal="center"/>
    </xf>
    <xf numFmtId="3" fontId="5" fillId="0" borderId="11" xfId="0" applyNumberFormat="1" applyFont="1" applyBorder="1" applyAlignment="1">
      <alignment horizontal="center"/>
    </xf>
    <xf numFmtId="164" fontId="5" fillId="0" borderId="9" xfId="1" applyNumberFormat="1" applyFont="1" applyBorder="1" applyAlignment="1">
      <alignment horizontal="center"/>
    </xf>
    <xf numFmtId="164" fontId="5" fillId="0" borderId="6" xfId="1" applyNumberFormat="1" applyFont="1" applyBorder="1" applyAlignment="1">
      <alignment horizontal="center"/>
    </xf>
    <xf numFmtId="3" fontId="6" fillId="0" borderId="9" xfId="0" applyNumberFormat="1" applyFont="1" applyBorder="1" applyAlignment="1">
      <alignment horizontal="center"/>
    </xf>
    <xf numFmtId="3" fontId="6" fillId="0" borderId="11" xfId="0" applyNumberFormat="1" applyFont="1" applyBorder="1" applyAlignment="1">
      <alignment horizontal="center"/>
    </xf>
    <xf numFmtId="3" fontId="6" fillId="0" borderId="6" xfId="0" applyNumberFormat="1" applyFont="1" applyBorder="1" applyAlignment="1">
      <alignment horizontal="center"/>
    </xf>
    <xf numFmtId="0" fontId="8" fillId="0" borderId="4" xfId="2" applyFont="1" applyBorder="1" applyAlignment="1">
      <alignment horizontal="center"/>
    </xf>
    <xf numFmtId="0" fontId="5" fillId="0" borderId="8" xfId="0" applyFont="1" applyBorder="1" applyAlignment="1">
      <alignment horizontal="center" wrapText="1"/>
    </xf>
    <xf numFmtId="0" fontId="5" fillId="0" borderId="2" xfId="0" applyFont="1" applyBorder="1" applyAlignment="1">
      <alignment horizontal="center" wrapText="1"/>
    </xf>
    <xf numFmtId="0" fontId="7" fillId="0" borderId="8" xfId="0" applyFont="1" applyBorder="1" applyAlignment="1">
      <alignment horizontal="center" wrapText="1"/>
    </xf>
    <xf numFmtId="0" fontId="7" fillId="0" borderId="1" xfId="0" applyFont="1" applyBorder="1" applyAlignment="1">
      <alignment horizontal="center" wrapText="1"/>
    </xf>
    <xf numFmtId="3" fontId="8" fillId="0" borderId="3" xfId="2" applyNumberFormat="1" applyFont="1" applyBorder="1" applyAlignment="1">
      <alignment horizontal="center"/>
    </xf>
    <xf numFmtId="3" fontId="8" fillId="0" borderId="4" xfId="2" applyNumberFormat="1" applyFont="1" applyBorder="1" applyAlignment="1">
      <alignment horizontal="center"/>
    </xf>
    <xf numFmtId="3" fontId="8" fillId="0" borderId="5" xfId="2" applyNumberFormat="1" applyFont="1" applyBorder="1" applyAlignment="1">
      <alignment horizontal="center"/>
    </xf>
    <xf numFmtId="3" fontId="2" fillId="0" borderId="2" xfId="2" applyNumberFormat="1" applyBorder="1" applyAlignment="1">
      <alignment horizontal="center"/>
    </xf>
    <xf numFmtId="3" fontId="2" fillId="0" borderId="7" xfId="2" applyNumberFormat="1" applyBorder="1" applyAlignment="1">
      <alignment horizontal="center"/>
    </xf>
    <xf numFmtId="164" fontId="5" fillId="0" borderId="1" xfId="1" applyNumberFormat="1" applyFont="1" applyBorder="1" applyAlignment="1">
      <alignment horizontal="center" vertical="center" wrapText="1"/>
    </xf>
    <xf numFmtId="164" fontId="5" fillId="0" borderId="0" xfId="1" applyNumberFormat="1" applyFont="1" applyBorder="1" applyAlignment="1">
      <alignment horizontal="center" vertical="center" wrapText="1"/>
    </xf>
    <xf numFmtId="164" fontId="5" fillId="0" borderId="7" xfId="1" applyNumberFormat="1" applyFont="1" applyBorder="1" applyAlignment="1">
      <alignment horizontal="center" vertical="center" wrapText="1"/>
    </xf>
  </cellXfs>
  <cellStyles count="4">
    <cellStyle name="Comma 3" xfId="3" xr:uid="{00000000-0005-0000-0000-000000000000}"/>
    <cellStyle name="Normal" xfId="0" builtinId="0"/>
    <cellStyle name="Normal 3" xfId="2" xr:uid="{00000000-0005-0000-0000-000002000000}"/>
    <cellStyle name="Percent" xfId="1" builtinId="5"/>
  </cellStyles>
  <dxfs count="14">
    <dxf>
      <font>
        <b val="0"/>
        <i val="0"/>
        <strike val="0"/>
        <condense val="0"/>
        <extend val="0"/>
        <outline val="0"/>
        <shadow val="0"/>
        <u val="none"/>
        <vertAlign val="baseline"/>
        <sz val="10"/>
        <color auto="1"/>
        <name val="Arial"/>
        <family val="2"/>
        <scheme val="none"/>
      </font>
      <numFmt numFmtId="164"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tint="-0.249977111117893"/>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tint="-0.249977111117893"/>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164"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dxf>
    <dxf>
      <border outline="0">
        <top style="thin">
          <color auto="1"/>
        </top>
        <bottom style="thin">
          <color auto="1"/>
        </bottom>
      </border>
    </dxf>
    <dxf>
      <font>
        <b val="0"/>
        <i val="0"/>
        <strike val="0"/>
        <condense val="0"/>
        <extend val="0"/>
        <outline val="0"/>
        <shadow val="0"/>
        <u val="none"/>
        <vertAlign val="baseline"/>
        <sz val="8"/>
        <color theme="1"/>
        <name val="Arial"/>
        <family val="2"/>
        <scheme val="none"/>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4A831B-AC6B-4379-9371-F30CA3B8A697}" name="Table1" displayName="Table1" ref="A5:L29" totalsRowShown="0" headerRowDxfId="13" tableBorderDxfId="12">
  <tableColumns count="12">
    <tableColumn id="1" xr3:uid="{EE1DF4A2-CED3-4666-AA4F-6738EF0F3886}" name="Fall" dataDxfId="11"/>
    <tableColumn id="2" xr3:uid="{3FA89DC2-1320-4E3A-8B10-A2D176F0FDA8}" name="Applicants" dataDxfId="10"/>
    <tableColumn id="3" xr3:uid="{D2C3F29B-C5B6-4E5D-95FB-51334F6AE6C0}" name="Admissions" dataDxfId="9"/>
    <tableColumn id="4" xr3:uid="{73981F58-0408-41D8-9556-1F3286870829}" name="Enrolled" dataDxfId="8"/>
    <tableColumn id="5" xr3:uid="{46DE2E22-1905-4593-B5F4-424393CA9BB5}" name="Selectivity_x000a_(Admissions/_x000a_Applicants)" dataDxfId="7" dataCellStyle="Percent">
      <calculatedColumnFormula>C6/B6*100</calculatedColumnFormula>
    </tableColumn>
    <tableColumn id="6" xr3:uid="{A156F3CD-F1D5-4511-9519-88A0858F64E8}" name="Yield_x000a_(Enrolled/_x000a_Admissions)" dataDxfId="6" dataCellStyle="Percent">
      <calculatedColumnFormula>D6/C6*100</calculatedColumnFormula>
    </tableColumn>
    <tableColumn id="7" xr3:uid="{9365CD35-CBF3-41B3-B43F-A31782D2615E}" name="SAT Math" dataDxfId="5"/>
    <tableColumn id="8" xr3:uid="{3DB1D4A0-92B0-4F60-878E-1A009AB6CB62}" name="SAT Critical Reading (CR)" dataDxfId="4"/>
    <tableColumn id="9" xr3:uid="{2CACBDDC-9BDC-45A4-AB9F-47E1C7B2B700}" name="SAT Evidence-Based Reading and Writing (ERW)" dataDxfId="3"/>
    <tableColumn id="10" xr3:uid="{CF003987-12AA-47DA-AD6E-17218105810D}" name="Mean Composite Score_x000a_Math + CR (Prior to 2017)_x000a_Math + ERW (2017 and later)" dataDxfId="2"/>
    <tableColumn id="11" xr3:uid="{C8071B2C-712C-4AE4-B5B1-E6F8004106F1}" name="Median Composite Score_x000a_Math + CR (Prior to 2017)_x000a_Math + ERW (2017 and later)" dataDxfId="1"/>
    <tableColumn id="12" xr3:uid="{6526FA7C-BBD0-4CCC-B51D-BA966FA9C633}" name="Mean HS GPA"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
  <sheetViews>
    <sheetView tabSelected="1" view="pageLayout" zoomScaleNormal="100" workbookViewId="0">
      <selection activeCell="I28" sqref="I28"/>
    </sheetView>
  </sheetViews>
  <sheetFormatPr defaultRowHeight="15" x14ac:dyDescent="0.25"/>
  <cols>
    <col min="1" max="1" width="10.140625" style="1" customWidth="1"/>
    <col min="2" max="2" width="10.42578125" style="1" customWidth="1"/>
    <col min="3" max="6" width="10.42578125" style="2" customWidth="1"/>
    <col min="7" max="12" width="10.42578125" style="3" customWidth="1"/>
    <col min="13" max="17" width="6.85546875" style="3" customWidth="1"/>
    <col min="18" max="16384" width="9.140625" style="3"/>
  </cols>
  <sheetData>
    <row r="1" spans="1:18" s="26" customFormat="1" ht="52.5" customHeight="1" x14ac:dyDescent="0.25">
      <c r="A1" s="47" t="s">
        <v>0</v>
      </c>
      <c r="B1" s="47"/>
      <c r="C1" s="47"/>
      <c r="D1" s="47"/>
      <c r="E1" s="47"/>
      <c r="F1" s="47"/>
      <c r="G1" s="47"/>
      <c r="H1" s="47"/>
      <c r="I1" s="47"/>
      <c r="J1" s="47"/>
      <c r="K1" s="47"/>
      <c r="L1" s="47"/>
      <c r="M1" s="25"/>
      <c r="N1" s="25"/>
      <c r="O1" s="25"/>
      <c r="P1" s="25"/>
      <c r="Q1" s="25"/>
      <c r="R1" s="25"/>
    </row>
    <row r="2" spans="1:18" ht="15" customHeight="1" x14ac:dyDescent="0.2">
      <c r="A2" s="65" t="s">
        <v>1</v>
      </c>
      <c r="B2" s="62" t="s">
        <v>16</v>
      </c>
      <c r="C2" s="63"/>
      <c r="D2" s="63"/>
      <c r="E2" s="63"/>
      <c r="F2" s="64"/>
      <c r="G2" s="57" t="s">
        <v>10</v>
      </c>
      <c r="H2" s="57"/>
      <c r="I2" s="57"/>
      <c r="J2" s="57"/>
      <c r="K2" s="57"/>
      <c r="L2" s="60" t="s">
        <v>9</v>
      </c>
    </row>
    <row r="3" spans="1:18" ht="45.75" customHeight="1" x14ac:dyDescent="0.2">
      <c r="A3" s="66"/>
      <c r="B3" s="15" t="s">
        <v>6</v>
      </c>
      <c r="C3" s="16" t="s">
        <v>7</v>
      </c>
      <c r="D3" s="16" t="s">
        <v>8</v>
      </c>
      <c r="E3" s="17" t="s">
        <v>21</v>
      </c>
      <c r="F3" s="18" t="s">
        <v>22</v>
      </c>
      <c r="G3" s="16" t="s">
        <v>12</v>
      </c>
      <c r="H3" s="16" t="s">
        <v>23</v>
      </c>
      <c r="I3" s="16" t="s">
        <v>24</v>
      </c>
      <c r="J3" s="58" t="s">
        <v>25</v>
      </c>
      <c r="K3" s="59"/>
      <c r="L3" s="61"/>
    </row>
    <row r="4" spans="1:18" ht="12.75" x14ac:dyDescent="0.2">
      <c r="A4" s="66"/>
      <c r="B4" s="17" t="s">
        <v>14</v>
      </c>
      <c r="C4" s="29" t="s">
        <v>14</v>
      </c>
      <c r="D4" s="29" t="s">
        <v>14</v>
      </c>
      <c r="E4" s="17" t="s">
        <v>15</v>
      </c>
      <c r="F4" s="18" t="s">
        <v>15</v>
      </c>
      <c r="G4" s="29" t="s">
        <v>11</v>
      </c>
      <c r="H4" s="29" t="s">
        <v>11</v>
      </c>
      <c r="I4" s="29" t="s">
        <v>11</v>
      </c>
      <c r="J4" s="17" t="s">
        <v>11</v>
      </c>
      <c r="K4" s="18" t="s">
        <v>13</v>
      </c>
      <c r="L4" s="17" t="s">
        <v>11</v>
      </c>
    </row>
    <row r="5" spans="1:18" ht="8.25" hidden="1" customHeight="1" x14ac:dyDescent="0.2">
      <c r="A5" s="27" t="s">
        <v>1</v>
      </c>
      <c r="B5" s="15" t="s">
        <v>6</v>
      </c>
      <c r="C5" s="16" t="s">
        <v>7</v>
      </c>
      <c r="D5" s="16" t="s">
        <v>8</v>
      </c>
      <c r="E5" s="15" t="s">
        <v>21</v>
      </c>
      <c r="F5" s="28" t="s">
        <v>22</v>
      </c>
      <c r="G5" s="16" t="s">
        <v>27</v>
      </c>
      <c r="H5" s="16" t="s">
        <v>28</v>
      </c>
      <c r="I5" s="16" t="s">
        <v>29</v>
      </c>
      <c r="J5" s="15" t="s">
        <v>30</v>
      </c>
      <c r="K5" s="28" t="s">
        <v>31</v>
      </c>
      <c r="L5" s="15" t="s">
        <v>9</v>
      </c>
    </row>
    <row r="6" spans="1:18" ht="12.75" customHeight="1" x14ac:dyDescent="0.2">
      <c r="A6" s="4">
        <v>2001</v>
      </c>
      <c r="B6" s="5">
        <v>17065</v>
      </c>
      <c r="C6" s="6">
        <v>8580</v>
      </c>
      <c r="D6" s="6">
        <v>2284</v>
      </c>
      <c r="E6" s="9">
        <f t="shared" ref="E6:E26" si="0">C6/B6*100</f>
        <v>50.278347494872541</v>
      </c>
      <c r="F6" s="7">
        <f t="shared" ref="F6:F26" si="1">D6/C6*100</f>
        <v>26.620046620046622</v>
      </c>
      <c r="G6" s="6"/>
      <c r="H6" s="6"/>
      <c r="I6" s="6"/>
      <c r="J6" s="20"/>
      <c r="K6" s="21">
        <v>1144</v>
      </c>
      <c r="L6" s="8"/>
    </row>
    <row r="7" spans="1:18" ht="12.75" customHeight="1" x14ac:dyDescent="0.2">
      <c r="A7" s="4">
        <v>2002</v>
      </c>
      <c r="B7" s="5">
        <v>16946</v>
      </c>
      <c r="C7" s="6">
        <v>11222</v>
      </c>
      <c r="D7" s="6">
        <v>2419</v>
      </c>
      <c r="E7" s="9">
        <f t="shared" si="0"/>
        <v>66.222117313820377</v>
      </c>
      <c r="F7" s="7">
        <f t="shared" si="1"/>
        <v>21.555872393512743</v>
      </c>
      <c r="G7" s="6"/>
      <c r="H7" s="6"/>
      <c r="I7" s="6"/>
      <c r="J7" s="20"/>
      <c r="K7" s="21">
        <v>1145</v>
      </c>
      <c r="L7" s="8"/>
    </row>
    <row r="8" spans="1:18" ht="12.75" customHeight="1" x14ac:dyDescent="0.2">
      <c r="A8" s="4">
        <v>2003</v>
      </c>
      <c r="B8" s="5">
        <v>16909</v>
      </c>
      <c r="C8" s="6">
        <v>8564</v>
      </c>
      <c r="D8" s="6">
        <v>2181</v>
      </c>
      <c r="E8" s="9">
        <f t="shared" si="0"/>
        <v>50.647584126796389</v>
      </c>
      <c r="F8" s="7">
        <f t="shared" si="1"/>
        <v>25.467071461933678</v>
      </c>
      <c r="G8" s="6">
        <v>613</v>
      </c>
      <c r="H8" s="6">
        <v>564</v>
      </c>
      <c r="I8" s="6"/>
      <c r="J8" s="20">
        <v>1177</v>
      </c>
      <c r="K8" s="21">
        <v>1170</v>
      </c>
      <c r="L8" s="9">
        <v>90.2</v>
      </c>
    </row>
    <row r="9" spans="1:18" ht="12.75" customHeight="1" x14ac:dyDescent="0.2">
      <c r="A9" s="4">
        <v>2004</v>
      </c>
      <c r="B9" s="5">
        <v>17699</v>
      </c>
      <c r="C9" s="6">
        <v>8702</v>
      </c>
      <c r="D9" s="6">
        <v>2138</v>
      </c>
      <c r="E9" s="9">
        <f t="shared" si="0"/>
        <v>49.166619583027291</v>
      </c>
      <c r="F9" s="7">
        <f t="shared" si="1"/>
        <v>24.569064582854516</v>
      </c>
      <c r="G9" s="6">
        <v>611</v>
      </c>
      <c r="H9" s="6">
        <v>565</v>
      </c>
      <c r="I9" s="6"/>
      <c r="J9" s="20">
        <v>1176</v>
      </c>
      <c r="K9" s="21">
        <v>1160</v>
      </c>
      <c r="L9" s="9">
        <v>90.1</v>
      </c>
    </row>
    <row r="10" spans="1:18" ht="12.75" customHeight="1" x14ac:dyDescent="0.2">
      <c r="A10" s="4">
        <v>2005</v>
      </c>
      <c r="B10" s="5">
        <v>18202</v>
      </c>
      <c r="C10" s="6">
        <v>9194</v>
      </c>
      <c r="D10" s="6">
        <v>2507</v>
      </c>
      <c r="E10" s="9">
        <f t="shared" si="0"/>
        <v>50.510932864520385</v>
      </c>
      <c r="F10" s="7">
        <f t="shared" si="1"/>
        <v>27.267783336958885</v>
      </c>
      <c r="G10" s="6">
        <v>614</v>
      </c>
      <c r="H10" s="6">
        <v>567</v>
      </c>
      <c r="I10" s="6"/>
      <c r="J10" s="20">
        <v>1181</v>
      </c>
      <c r="K10" s="21">
        <v>1170</v>
      </c>
      <c r="L10" s="9">
        <v>90.3</v>
      </c>
    </row>
    <row r="11" spans="1:18" ht="12.75" customHeight="1" x14ac:dyDescent="0.2">
      <c r="A11" s="4">
        <v>2006</v>
      </c>
      <c r="B11" s="5">
        <v>21292</v>
      </c>
      <c r="C11" s="6">
        <v>10066</v>
      </c>
      <c r="D11" s="6">
        <v>2718</v>
      </c>
      <c r="E11" s="9">
        <f t="shared" si="0"/>
        <v>47.275972196129999</v>
      </c>
      <c r="F11" s="7">
        <f t="shared" si="1"/>
        <v>27.001788197893902</v>
      </c>
      <c r="G11" s="6">
        <v>619</v>
      </c>
      <c r="H11" s="6">
        <v>559</v>
      </c>
      <c r="I11" s="6"/>
      <c r="J11" s="20">
        <v>1178</v>
      </c>
      <c r="K11" s="21">
        <v>1160</v>
      </c>
      <c r="L11" s="9">
        <v>90.5</v>
      </c>
    </row>
    <row r="12" spans="1:18" ht="12.75" customHeight="1" x14ac:dyDescent="0.2">
      <c r="A12" s="4">
        <v>2007</v>
      </c>
      <c r="B12" s="5">
        <v>24060</v>
      </c>
      <c r="C12" s="6">
        <v>10382</v>
      </c>
      <c r="D12" s="6">
        <v>2768</v>
      </c>
      <c r="E12" s="9">
        <f t="shared" si="0"/>
        <v>43.150457190357436</v>
      </c>
      <c r="F12" s="7">
        <f t="shared" si="1"/>
        <v>26.661529570410323</v>
      </c>
      <c r="G12" s="6">
        <v>615</v>
      </c>
      <c r="H12" s="6">
        <v>568</v>
      </c>
      <c r="I12" s="6"/>
      <c r="J12" s="20">
        <v>1183</v>
      </c>
      <c r="K12" s="21">
        <v>1180</v>
      </c>
      <c r="L12" s="9">
        <v>90.1</v>
      </c>
    </row>
    <row r="13" spans="1:18" ht="12.75" customHeight="1" x14ac:dyDescent="0.2">
      <c r="A13" s="4">
        <v>2008</v>
      </c>
      <c r="B13" s="5">
        <v>25590</v>
      </c>
      <c r="C13" s="6">
        <v>11090</v>
      </c>
      <c r="D13" s="6">
        <v>2894</v>
      </c>
      <c r="E13" s="9">
        <f t="shared" si="0"/>
        <v>43.337241109808517</v>
      </c>
      <c r="F13" s="7">
        <f t="shared" si="1"/>
        <v>26.095581605049595</v>
      </c>
      <c r="G13" s="6">
        <v>614</v>
      </c>
      <c r="H13" s="6">
        <v>563</v>
      </c>
      <c r="I13" s="6"/>
      <c r="J13" s="20">
        <v>1176</v>
      </c>
      <c r="K13" s="21">
        <v>1170</v>
      </c>
      <c r="L13" s="9">
        <v>90</v>
      </c>
    </row>
    <row r="14" spans="1:18" ht="12.75" customHeight="1" x14ac:dyDescent="0.2">
      <c r="A14" s="4">
        <v>2009</v>
      </c>
      <c r="B14" s="5">
        <v>28587</v>
      </c>
      <c r="C14" s="6">
        <v>11411</v>
      </c>
      <c r="D14" s="6">
        <v>2806</v>
      </c>
      <c r="E14" s="9">
        <f t="shared" si="0"/>
        <v>39.916745373771292</v>
      </c>
      <c r="F14" s="7">
        <f t="shared" si="1"/>
        <v>24.590307597931822</v>
      </c>
      <c r="G14" s="6">
        <v>623</v>
      </c>
      <c r="H14" s="6">
        <v>571</v>
      </c>
      <c r="I14" s="6"/>
      <c r="J14" s="20">
        <v>1194</v>
      </c>
      <c r="K14" s="21">
        <v>1190</v>
      </c>
      <c r="L14" s="9">
        <v>90.8</v>
      </c>
    </row>
    <row r="15" spans="1:18" ht="12.75" customHeight="1" x14ac:dyDescent="0.2">
      <c r="A15" s="4">
        <v>2010</v>
      </c>
      <c r="B15" s="5">
        <v>27822</v>
      </c>
      <c r="C15" s="6">
        <v>11395</v>
      </c>
      <c r="D15" s="6">
        <v>2742</v>
      </c>
      <c r="E15" s="9">
        <f t="shared" si="0"/>
        <v>40.956796779526996</v>
      </c>
      <c r="F15" s="7">
        <f t="shared" si="1"/>
        <v>24.063185607722684</v>
      </c>
      <c r="G15" s="6">
        <v>633</v>
      </c>
      <c r="H15" s="6">
        <v>576</v>
      </c>
      <c r="I15" s="6"/>
      <c r="J15" s="20">
        <v>1209</v>
      </c>
      <c r="K15" s="21">
        <v>1200</v>
      </c>
      <c r="L15" s="9">
        <v>91.3</v>
      </c>
    </row>
    <row r="16" spans="1:18" ht="12.75" customHeight="1" x14ac:dyDescent="0.2">
      <c r="A16" s="4">
        <v>2011</v>
      </c>
      <c r="B16" s="5">
        <v>26911</v>
      </c>
      <c r="C16" s="6">
        <v>10536</v>
      </c>
      <c r="D16" s="6">
        <v>2521</v>
      </c>
      <c r="E16" s="9">
        <f t="shared" si="0"/>
        <v>39.151276429712759</v>
      </c>
      <c r="F16" s="7">
        <f t="shared" si="1"/>
        <v>23.927486712224752</v>
      </c>
      <c r="G16" s="6">
        <v>639</v>
      </c>
      <c r="H16" s="6">
        <v>584</v>
      </c>
      <c r="I16" s="6"/>
      <c r="J16" s="20">
        <v>1223</v>
      </c>
      <c r="K16" s="21">
        <v>1230</v>
      </c>
      <c r="L16" s="9">
        <v>91.2</v>
      </c>
    </row>
    <row r="17" spans="1:12" ht="12.75" customHeight="1" x14ac:dyDescent="0.2">
      <c r="A17" s="4">
        <v>2012</v>
      </c>
      <c r="B17" s="5">
        <v>27513</v>
      </c>
      <c r="C17" s="6">
        <v>11023</v>
      </c>
      <c r="D17" s="6">
        <v>2676</v>
      </c>
      <c r="E17" s="9">
        <f t="shared" si="0"/>
        <v>40.064696688838005</v>
      </c>
      <c r="F17" s="7">
        <f t="shared" si="1"/>
        <v>24.276512746076389</v>
      </c>
      <c r="G17" s="6">
        <v>642</v>
      </c>
      <c r="H17" s="6">
        <v>585</v>
      </c>
      <c r="I17" s="6"/>
      <c r="J17" s="20">
        <v>1228</v>
      </c>
      <c r="K17" s="21">
        <v>1230</v>
      </c>
      <c r="L17" s="9">
        <v>91.8</v>
      </c>
    </row>
    <row r="18" spans="1:12" ht="12.75" customHeight="1" x14ac:dyDescent="0.2">
      <c r="A18" s="4">
        <v>2013</v>
      </c>
      <c r="B18" s="5">
        <v>30300</v>
      </c>
      <c r="C18" s="6">
        <v>11963</v>
      </c>
      <c r="D18" s="6">
        <v>2709</v>
      </c>
      <c r="E18" s="9">
        <f t="shared" si="0"/>
        <v>39.481848184818482</v>
      </c>
      <c r="F18" s="7">
        <f t="shared" si="1"/>
        <v>22.64482153306027</v>
      </c>
      <c r="G18" s="6">
        <v>647</v>
      </c>
      <c r="H18" s="6">
        <v>596</v>
      </c>
      <c r="I18" s="6"/>
      <c r="J18" s="20">
        <v>1244</v>
      </c>
      <c r="K18" s="21">
        <v>1240</v>
      </c>
      <c r="L18" s="8">
        <v>92.6</v>
      </c>
    </row>
    <row r="19" spans="1:12" ht="12.75" customHeight="1" x14ac:dyDescent="0.2">
      <c r="A19" s="4">
        <v>2014</v>
      </c>
      <c r="B19" s="5">
        <v>33714</v>
      </c>
      <c r="C19" s="6">
        <v>13938</v>
      </c>
      <c r="D19" s="6">
        <v>2855</v>
      </c>
      <c r="E19" s="14">
        <f t="shared" si="0"/>
        <v>41.341875778608298</v>
      </c>
      <c r="F19" s="11">
        <f t="shared" si="1"/>
        <v>20.483570096140049</v>
      </c>
      <c r="G19" s="12">
        <v>653</v>
      </c>
      <c r="H19" s="12">
        <v>590</v>
      </c>
      <c r="I19" s="12"/>
      <c r="J19" s="22">
        <v>1243</v>
      </c>
      <c r="K19" s="23">
        <v>1240</v>
      </c>
      <c r="L19" s="13">
        <v>92.8</v>
      </c>
    </row>
    <row r="20" spans="1:12" ht="12.75" customHeight="1" x14ac:dyDescent="0.2">
      <c r="A20" s="4">
        <v>2015</v>
      </c>
      <c r="B20" s="5">
        <v>34146</v>
      </c>
      <c r="C20" s="6">
        <v>13995</v>
      </c>
      <c r="D20" s="6">
        <v>2836</v>
      </c>
      <c r="E20" s="14">
        <f t="shared" si="0"/>
        <v>40.985767000527147</v>
      </c>
      <c r="F20" s="11">
        <f t="shared" si="1"/>
        <v>20.264380135762771</v>
      </c>
      <c r="G20" s="12">
        <v>655</v>
      </c>
      <c r="H20" s="12">
        <v>598</v>
      </c>
      <c r="I20" s="12"/>
      <c r="J20" s="22">
        <v>1253</v>
      </c>
      <c r="K20" s="23">
        <v>1260</v>
      </c>
      <c r="L20" s="13">
        <v>92.9</v>
      </c>
    </row>
    <row r="21" spans="1:12" ht="12.75" customHeight="1" x14ac:dyDescent="0.2">
      <c r="A21" s="4">
        <v>2016</v>
      </c>
      <c r="B21" s="5">
        <v>34999</v>
      </c>
      <c r="C21" s="6">
        <v>14233</v>
      </c>
      <c r="D21" s="6">
        <v>2934</v>
      </c>
      <c r="E21" s="14">
        <f t="shared" si="0"/>
        <v>40.666876196462752</v>
      </c>
      <c r="F21" s="11">
        <f t="shared" si="1"/>
        <v>20.614065903182745</v>
      </c>
      <c r="G21" s="12">
        <v>653</v>
      </c>
      <c r="H21" s="12">
        <v>601</v>
      </c>
      <c r="I21" s="12"/>
      <c r="J21" s="22">
        <v>1253</v>
      </c>
      <c r="K21" s="23">
        <v>1260</v>
      </c>
      <c r="L21" s="13">
        <v>93.1</v>
      </c>
    </row>
    <row r="22" spans="1:12" ht="12.75" customHeight="1" x14ac:dyDescent="0.2">
      <c r="A22" s="4">
        <v>2017</v>
      </c>
      <c r="B22" s="5">
        <v>35313</v>
      </c>
      <c r="C22" s="6">
        <v>14899</v>
      </c>
      <c r="D22" s="6">
        <v>3167</v>
      </c>
      <c r="E22" s="14">
        <f t="shared" si="0"/>
        <v>42.191261008693679</v>
      </c>
      <c r="F22" s="11">
        <f t="shared" si="1"/>
        <v>21.256460165111751</v>
      </c>
      <c r="G22" s="12">
        <v>671</v>
      </c>
      <c r="H22" s="12"/>
      <c r="I22" s="12">
        <v>633</v>
      </c>
      <c r="J22" s="22">
        <v>1304</v>
      </c>
      <c r="K22" s="23">
        <v>1310</v>
      </c>
      <c r="L22" s="13">
        <v>93.3</v>
      </c>
    </row>
    <row r="23" spans="1:12" ht="12.75" customHeight="1" x14ac:dyDescent="0.2">
      <c r="A23" s="4">
        <v>2018</v>
      </c>
      <c r="B23" s="5">
        <v>37828</v>
      </c>
      <c r="C23" s="6">
        <v>15880</v>
      </c>
      <c r="D23" s="6">
        <v>3383</v>
      </c>
      <c r="E23" s="14">
        <f t="shared" si="0"/>
        <v>41.979486094956123</v>
      </c>
      <c r="F23" s="11">
        <f t="shared" si="1"/>
        <v>21.303526448362721</v>
      </c>
      <c r="G23" s="12">
        <v>684</v>
      </c>
      <c r="H23" s="12"/>
      <c r="I23" s="12">
        <v>638</v>
      </c>
      <c r="J23" s="22">
        <v>1323</v>
      </c>
      <c r="K23" s="23">
        <v>1330</v>
      </c>
      <c r="L23" s="13">
        <v>93.5</v>
      </c>
    </row>
    <row r="24" spans="1:12" ht="12.75" customHeight="1" x14ac:dyDescent="0.2">
      <c r="A24" s="4">
        <v>2019</v>
      </c>
      <c r="B24" s="5">
        <v>37079</v>
      </c>
      <c r="C24" s="6">
        <v>16370</v>
      </c>
      <c r="D24" s="6">
        <v>3372</v>
      </c>
      <c r="E24" s="14">
        <f t="shared" si="0"/>
        <v>44.14897920655897</v>
      </c>
      <c r="F24" s="11">
        <f t="shared" si="1"/>
        <v>20.598656078191816</v>
      </c>
      <c r="G24" s="12">
        <v>692</v>
      </c>
      <c r="H24" s="12"/>
      <c r="I24" s="12">
        <v>636</v>
      </c>
      <c r="J24" s="22">
        <v>1328</v>
      </c>
      <c r="K24" s="23">
        <v>1340</v>
      </c>
      <c r="L24" s="13">
        <v>93.4</v>
      </c>
    </row>
    <row r="25" spans="1:12" ht="12.75" customHeight="1" x14ac:dyDescent="0.2">
      <c r="A25" s="4">
        <v>2020</v>
      </c>
      <c r="B25" s="5">
        <v>37083</v>
      </c>
      <c r="C25" s="6">
        <v>18138</v>
      </c>
      <c r="D25" s="6">
        <v>3322</v>
      </c>
      <c r="E25" s="14">
        <f t="shared" si="0"/>
        <v>48.911900331688372</v>
      </c>
      <c r="F25" s="11">
        <f t="shared" si="1"/>
        <v>18.315139486161648</v>
      </c>
      <c r="G25" s="12">
        <v>682</v>
      </c>
      <c r="H25" s="12"/>
      <c r="I25" s="12">
        <v>641</v>
      </c>
      <c r="J25" s="22">
        <v>1324</v>
      </c>
      <c r="K25" s="23">
        <v>1330</v>
      </c>
      <c r="L25" s="13">
        <v>94</v>
      </c>
    </row>
    <row r="26" spans="1:12" ht="12.75" customHeight="1" x14ac:dyDescent="0.2">
      <c r="A26" s="4">
        <v>2021</v>
      </c>
      <c r="B26" s="5">
        <v>38826</v>
      </c>
      <c r="C26" s="6">
        <v>18659</v>
      </c>
      <c r="D26" s="6">
        <v>3416</v>
      </c>
      <c r="E26" s="14">
        <f t="shared" si="0"/>
        <v>48.05800236954618</v>
      </c>
      <c r="F26" s="11">
        <f t="shared" si="1"/>
        <v>18.307519159654859</v>
      </c>
      <c r="G26" s="38">
        <v>715.15390686661408</v>
      </c>
      <c r="H26" s="38"/>
      <c r="I26" s="38">
        <v>668.87134964483027</v>
      </c>
      <c r="J26" s="39">
        <v>1384.0252565114442</v>
      </c>
      <c r="K26" s="40">
        <v>1390</v>
      </c>
      <c r="L26" s="13">
        <v>94.3</v>
      </c>
    </row>
    <row r="27" spans="1:12" ht="12.75" customHeight="1" x14ac:dyDescent="0.2">
      <c r="A27" s="4">
        <v>2022</v>
      </c>
      <c r="B27" s="5">
        <v>40513</v>
      </c>
      <c r="C27" s="6">
        <v>19908</v>
      </c>
      <c r="D27" s="6">
        <v>3347</v>
      </c>
      <c r="E27" s="14">
        <f t="shared" ref="E27" si="2">C27/B27*100</f>
        <v>49.139782292103767</v>
      </c>
      <c r="F27" s="11">
        <f t="shared" ref="F27" si="3">D27/C27*100</f>
        <v>16.81233674904561</v>
      </c>
      <c r="G27" s="38">
        <v>719.51023391812862</v>
      </c>
      <c r="H27" s="38"/>
      <c r="I27" s="38">
        <v>676.65935672514615</v>
      </c>
      <c r="J27" s="39">
        <v>1396.1695906432747</v>
      </c>
      <c r="K27" s="40">
        <v>1410</v>
      </c>
      <c r="L27" s="13">
        <v>94.185968320382585</v>
      </c>
    </row>
    <row r="28" spans="1:12" ht="12.75" customHeight="1" x14ac:dyDescent="0.2">
      <c r="A28" s="6">
        <v>2023</v>
      </c>
      <c r="B28" s="5">
        <v>50341</v>
      </c>
      <c r="C28" s="6">
        <v>24670</v>
      </c>
      <c r="D28" s="6">
        <v>3569</v>
      </c>
      <c r="E28" s="14">
        <f t="shared" ref="E28" si="4">C28/B28*100</f>
        <v>49.005780576468482</v>
      </c>
      <c r="F28" s="11">
        <f t="shared" ref="F28" si="5">D28/C28*100</f>
        <v>14.466963923794083</v>
      </c>
      <c r="G28" s="38">
        <v>719.49416342412451</v>
      </c>
      <c r="H28" s="38"/>
      <c r="I28" s="38">
        <v>679.76653696498056</v>
      </c>
      <c r="J28" s="39">
        <v>1399.2607003891051</v>
      </c>
      <c r="K28" s="40">
        <v>1400</v>
      </c>
      <c r="L28" s="13">
        <v>93.54223359506463</v>
      </c>
    </row>
    <row r="29" spans="1:12" ht="12.75" customHeight="1" x14ac:dyDescent="0.2">
      <c r="A29" s="19" t="s">
        <v>33</v>
      </c>
      <c r="B29" s="5">
        <v>55880</v>
      </c>
      <c r="C29" s="6">
        <v>27406</v>
      </c>
      <c r="D29" s="6">
        <v>4042</v>
      </c>
      <c r="E29" s="14">
        <f>C29/B29*100</f>
        <v>49.044380816034362</v>
      </c>
      <c r="F29" s="11">
        <f>D29/C29*100</f>
        <v>14.748595198131795</v>
      </c>
      <c r="G29" s="41">
        <v>719</v>
      </c>
      <c r="H29" s="41"/>
      <c r="I29" s="41">
        <v>684.4</v>
      </c>
      <c r="J29" s="42">
        <v>1403.19</v>
      </c>
      <c r="K29" s="43">
        <v>1410</v>
      </c>
      <c r="L29" s="13">
        <v>92.91</v>
      </c>
    </row>
    <row r="30" spans="1:12" ht="12.75" customHeight="1" x14ac:dyDescent="0.2">
      <c r="A30" s="30" t="s">
        <v>2</v>
      </c>
      <c r="B30" s="50" t="s">
        <v>17</v>
      </c>
      <c r="C30" s="51"/>
      <c r="D30" s="51"/>
      <c r="E30" s="52" t="s">
        <v>18</v>
      </c>
      <c r="F30" s="53"/>
      <c r="G30" s="54" t="s">
        <v>19</v>
      </c>
      <c r="H30" s="55"/>
      <c r="I30" s="55"/>
      <c r="J30" s="55"/>
      <c r="K30" s="56"/>
      <c r="L30" s="31" t="s">
        <v>20</v>
      </c>
    </row>
    <row r="31" spans="1:12" ht="12.75" customHeight="1" x14ac:dyDescent="0.2">
      <c r="A31" s="4" t="s">
        <v>3</v>
      </c>
      <c r="B31" s="14">
        <f>(B29/B28-1)*100</f>
        <v>11.002959814068047</v>
      </c>
      <c r="C31" s="10">
        <f>(C29/C28-1)*100</f>
        <v>11.090393190109449</v>
      </c>
      <c r="D31" s="10">
        <f>(D29/D28-1)*100</f>
        <v>13.25301204819278</v>
      </c>
      <c r="E31" s="14">
        <f>(E29-E28)</f>
        <v>3.8600239565880656E-2</v>
      </c>
      <c r="F31" s="11">
        <f>(F29-F28)</f>
        <v>0.28163127433771251</v>
      </c>
      <c r="G31" s="44">
        <f>(G29-G28)</f>
        <v>-0.49416342412450831</v>
      </c>
      <c r="H31" s="24" t="s">
        <v>26</v>
      </c>
      <c r="I31" s="45">
        <v>4</v>
      </c>
      <c r="J31" s="46">
        <f>(J29-J28)</f>
        <v>3.9292996108949865</v>
      </c>
      <c r="K31" s="45">
        <f>(K29-K28)</f>
        <v>10</v>
      </c>
      <c r="L31" s="10">
        <f>(L29-L28)</f>
        <v>-0.63223359506463339</v>
      </c>
    </row>
    <row r="32" spans="1:12" ht="24.75" customHeight="1" x14ac:dyDescent="0.2">
      <c r="A32" s="4" t="s">
        <v>4</v>
      </c>
      <c r="B32" s="14">
        <f>(B29/B24-1)*100</f>
        <v>50.705250950672884</v>
      </c>
      <c r="C32" s="10">
        <f>(C29/C24-1)*100</f>
        <v>67.416004886988404</v>
      </c>
      <c r="D32" s="10">
        <f>(D29/D24-1)*100</f>
        <v>19.869513641755642</v>
      </c>
      <c r="E32" s="14">
        <f>(E29-E24)</f>
        <v>4.8954016094753925</v>
      </c>
      <c r="F32" s="11">
        <f>(F29-F24)</f>
        <v>-5.8500608800600205</v>
      </c>
      <c r="G32" s="67" t="s">
        <v>32</v>
      </c>
      <c r="H32" s="68"/>
      <c r="I32" s="68"/>
      <c r="J32" s="68"/>
      <c r="K32" s="69"/>
      <c r="L32" s="9">
        <f>(L29-L24)</f>
        <v>-0.49000000000000909</v>
      </c>
    </row>
    <row r="33" spans="1:12" s="32" customFormat="1" ht="17.25" customHeight="1" x14ac:dyDescent="0.2">
      <c r="A33" s="33" t="s">
        <v>5</v>
      </c>
      <c r="B33" s="34">
        <f>(B29/B19-1)*100</f>
        <v>65.747167348875848</v>
      </c>
      <c r="C33" s="35">
        <f>(C29/C19-1)*100</f>
        <v>96.627923661931405</v>
      </c>
      <c r="D33" s="35">
        <f>(D29/D19-1)*100</f>
        <v>41.576182136602455</v>
      </c>
      <c r="E33" s="34">
        <f>(E29-E19)</f>
        <v>7.7025050374260644</v>
      </c>
      <c r="F33" s="36">
        <f>(F29-F19)</f>
        <v>-5.7349748980082538</v>
      </c>
      <c r="G33" s="67"/>
      <c r="H33" s="68"/>
      <c r="I33" s="68"/>
      <c r="J33" s="68"/>
      <c r="K33" s="69"/>
      <c r="L33" s="37">
        <f>(L29-L19)</f>
        <v>0.10999999999999943</v>
      </c>
    </row>
    <row r="34" spans="1:12" ht="12.75" x14ac:dyDescent="0.2">
      <c r="A34" s="48" t="s">
        <v>34</v>
      </c>
      <c r="B34" s="49"/>
      <c r="C34" s="49"/>
      <c r="D34" s="49"/>
      <c r="E34" s="49"/>
      <c r="F34" s="49"/>
      <c r="G34" s="49"/>
      <c r="H34" s="49"/>
      <c r="I34" s="49"/>
      <c r="J34" s="49"/>
      <c r="K34" s="49"/>
      <c r="L34" s="49"/>
    </row>
  </sheetData>
  <mergeCells count="11">
    <mergeCell ref="A1:L1"/>
    <mergeCell ref="A34:L34"/>
    <mergeCell ref="B30:D30"/>
    <mergeCell ref="E30:F30"/>
    <mergeCell ref="G30:K30"/>
    <mergeCell ref="G2:K2"/>
    <mergeCell ref="J3:K3"/>
    <mergeCell ref="L2:L3"/>
    <mergeCell ref="B2:F2"/>
    <mergeCell ref="A2:A4"/>
    <mergeCell ref="G32:K33"/>
  </mergeCells>
  <pageMargins left="0.7" right="0.7" top="1" bottom="0.75" header="0.3" footer="0.3"/>
  <pageSetup scale="98" fitToHeight="0" orientation="landscape" r:id="rId1"/>
  <headerFooter>
    <oddHeader>&amp;L&amp;G&amp;R&amp;"Arial,Bold"&amp;14Fact Book&amp;"Arial,Regular"&amp;12
(2024-25)</oddHeader>
    <oddFooter>&amp;L&amp;"Arial,Regular"&amp;9Prepared by the Stony Brook University Office of Institutional Research, Planning &amp;&amp; Effectiveness, December 5,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AdmissionsUG</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Shaukat Malik</cp:lastModifiedBy>
  <cp:lastPrinted>2024-12-05T18:25:01Z</cp:lastPrinted>
  <dcterms:created xsi:type="dcterms:W3CDTF">2014-11-21T15:28:28Z</dcterms:created>
  <dcterms:modified xsi:type="dcterms:W3CDTF">2024-12-05T19:42:02Z</dcterms:modified>
</cp:coreProperties>
</file>